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<sst xmlns="http://schemas.openxmlformats.org/spreadsheetml/2006/main" count="100" uniqueCount="51">
  <si>
    <t>徒手平衡功能检查</t>
  </si>
  <si>
    <t>次</t>
  </si>
  <si>
    <t>甲类</t>
  </si>
  <si>
    <t>仪器平衡功能评定</t>
  </si>
  <si>
    <t>日常生活能力评定</t>
  </si>
  <si>
    <t>乙类</t>
  </si>
  <si>
    <t>限本目录所列康复项目在具体实施中涉及的日常生活能力评定。1个疾病过程支付不超过4次。</t>
  </si>
  <si>
    <t>言语能力评定</t>
  </si>
  <si>
    <t>包括一般失语症检查、构音障碍检查、言语失用检查</t>
  </si>
  <si>
    <t>工伤</t>
  </si>
  <si>
    <t>失语症检查</t>
  </si>
  <si>
    <t>吞咽功能障碍评定</t>
  </si>
  <si>
    <t>认知知觉功能检查</t>
  </si>
  <si>
    <t>包括计算定向思维推理检查</t>
  </si>
  <si>
    <t>记忆力评定</t>
  </si>
  <si>
    <t>包括成人记忆成套测试</t>
  </si>
  <si>
    <t>失认失用评定</t>
  </si>
  <si>
    <t>职业能力评定</t>
  </si>
  <si>
    <t>人体残伤测定</t>
  </si>
  <si>
    <t>运动疗法</t>
  </si>
  <si>
    <t>包括全身肌力训练、各关节活动度训练、徒手体操、器械训练、步态平衡功能训练、呼吸训练</t>
  </si>
  <si>
    <t>45分钟/次</t>
  </si>
  <si>
    <t>限器质性病变导致的肌力、关节活动度和平衡功能障碍的患者，1个疾病过程支付不超过3个月；每日支付不超过2次（包括项目合并计算）。与偏瘫、脑瘫或截瘫肢体综合训练同时使用时只支付其中1项。</t>
  </si>
  <si>
    <t>减重支持系统训练</t>
  </si>
  <si>
    <t>40分钟/次</t>
  </si>
  <si>
    <t>轮椅功能训练</t>
  </si>
  <si>
    <t>电动起立床训练</t>
  </si>
  <si>
    <t>平衡功能训练</t>
  </si>
  <si>
    <t>手功能训练</t>
  </si>
  <si>
    <t>支具</t>
  </si>
  <si>
    <t>关节松动训练</t>
  </si>
  <si>
    <t>包括小关节(指关节)、大关节</t>
  </si>
  <si>
    <t>有氧训练</t>
  </si>
  <si>
    <t>氧气</t>
  </si>
  <si>
    <t>文体训练</t>
  </si>
  <si>
    <t>引导式教育训练</t>
  </si>
  <si>
    <t>等速肌力训练</t>
  </si>
  <si>
    <t>作业疗法</t>
  </si>
  <si>
    <t>含日常生活动作训练</t>
  </si>
  <si>
    <t>自助具</t>
  </si>
  <si>
    <t>限器质性病变导致的生活、工作能力障碍。1个疾病过程支付不超过3个月；每日支付不超过1次。</t>
  </si>
  <si>
    <t>职业功能训练</t>
  </si>
  <si>
    <t>言语训练</t>
  </si>
  <si>
    <t>30分钟/次</t>
  </si>
  <si>
    <t>限器质性病变导致的中、重度语言障碍。1个疾病过程支付不超过3个月；每日支付不超过1次。</t>
  </si>
  <si>
    <t>吞咽功能障碍训练</t>
  </si>
  <si>
    <t>限中、重度功能障碍；限三级医院康复科或康复专科医院使用。1个疾病过程支付不超过3个月。</t>
  </si>
  <si>
    <t>认知知觉功能障碍训练</t>
  </si>
  <si>
    <t>限器质性病变导致的认知知觉功能障碍。1个疾病过程支付不超过3个月。</t>
  </si>
  <si>
    <t>康复评定</t>
  </si>
  <si>
    <t>含咨询</t>
  </si>
</sst>
</file>

<file path=xl/styles.xml><?xml version="1.0" encoding="utf-8"?>
<styleSheet xmlns="http://schemas.openxmlformats.org/spreadsheetml/2006/main">
  <numFmts count="6">
    <numFmt numFmtId="176" formatCode="0.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family val="2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0"/>
  </cellStyleXfs>
  <cellXfs count="16">
    <xf numFmtId="0" fontId="0" fillId="0" borderId="0" xfId="0">
      <alignment vertical="center"/>
    </xf>
    <xf numFmtId="0" fontId="1" fillId="0" borderId="0" xfId="50" applyFont="1" applyFill="1"/>
    <xf numFmtId="177" fontId="2" fillId="0" borderId="1" xfId="49" applyNumberFormat="1" applyFont="1" applyFill="1" applyBorder="1" applyAlignment="1">
      <alignment horizont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wrapText="1"/>
    </xf>
    <xf numFmtId="177" fontId="2" fillId="0" borderId="1" xfId="49" applyNumberFormat="1" applyFont="1" applyFill="1" applyBorder="1" applyAlignment="1">
      <alignment horizontal="center" vertical="top" wrapText="1"/>
    </xf>
    <xf numFmtId="0" fontId="2" fillId="0" borderId="1" xfId="49" applyFont="1" applyFill="1" applyBorder="1" applyAlignment="1">
      <alignment horizontal="center" vertical="top" wrapText="1"/>
    </xf>
    <xf numFmtId="1" fontId="2" fillId="0" borderId="1" xfId="49" applyNumberFormat="1" applyFont="1" applyFill="1" applyBorder="1" applyAlignment="1">
      <alignment horizontal="center" vertical="top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justify" wrapText="1"/>
    </xf>
    <xf numFmtId="176" fontId="2" fillId="0" borderId="1" xfId="49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50" applyFont="1" applyFill="1" applyBorder="1" applyAlignment="1">
      <alignment horizontal="center"/>
    </xf>
    <xf numFmtId="0" fontId="2" fillId="0" borderId="1" xfId="5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topLeftCell="A24" workbookViewId="0">
      <selection activeCell="M4" sqref="M4"/>
    </sheetView>
  </sheetViews>
  <sheetFormatPr defaultColWidth="9" defaultRowHeight="13.5"/>
  <cols>
    <col min="1" max="1" width="11.5" customWidth="1"/>
  </cols>
  <sheetData>
    <row r="1" s="1" customFormat="1" ht="27" spans="1:11">
      <c r="A1" s="2">
        <v>340200001</v>
      </c>
      <c r="B1" s="3" t="s">
        <v>0</v>
      </c>
      <c r="C1" s="4"/>
      <c r="D1" s="4"/>
      <c r="E1" s="4" t="s">
        <v>1</v>
      </c>
      <c r="F1" s="4">
        <v>9.1</v>
      </c>
      <c r="G1" s="4">
        <v>10</v>
      </c>
      <c r="H1" s="4">
        <v>12</v>
      </c>
      <c r="I1" s="11">
        <v>13</v>
      </c>
      <c r="J1" s="12" t="s">
        <v>2</v>
      </c>
      <c r="K1" s="13"/>
    </row>
    <row r="2" s="1" customFormat="1" ht="27" spans="1:11">
      <c r="A2" s="2">
        <v>340200002</v>
      </c>
      <c r="B2" s="3" t="s">
        <v>3</v>
      </c>
      <c r="C2" s="4"/>
      <c r="D2" s="4"/>
      <c r="E2" s="4" t="s">
        <v>1</v>
      </c>
      <c r="F2" s="4">
        <v>17</v>
      </c>
      <c r="G2" s="4">
        <v>19</v>
      </c>
      <c r="H2" s="4">
        <v>22</v>
      </c>
      <c r="I2" s="11">
        <v>24</v>
      </c>
      <c r="J2" s="12" t="s">
        <v>2</v>
      </c>
      <c r="K2" s="13"/>
    </row>
    <row r="3" s="1" customFormat="1" ht="148.5" spans="1:11">
      <c r="A3" s="5">
        <v>340200003</v>
      </c>
      <c r="B3" s="6" t="s">
        <v>4</v>
      </c>
      <c r="C3" s="6"/>
      <c r="D3" s="6"/>
      <c r="E3" s="6" t="s">
        <v>1</v>
      </c>
      <c r="F3" s="7">
        <f t="shared" ref="F3:F8" si="0">I3*0.7</f>
        <v>18.2</v>
      </c>
      <c r="G3" s="7">
        <f t="shared" ref="G3:G8" si="1">I3*0.8</f>
        <v>20.8</v>
      </c>
      <c r="H3" s="7">
        <f t="shared" ref="H3:H8" si="2">I3*0.9</f>
        <v>23.4</v>
      </c>
      <c r="I3" s="14">
        <v>26</v>
      </c>
      <c r="J3" s="12" t="s">
        <v>5</v>
      </c>
      <c r="K3" s="4" t="s">
        <v>6</v>
      </c>
    </row>
    <row r="4" s="1" customFormat="1" ht="81" spans="1:11">
      <c r="A4" s="8">
        <v>340200008</v>
      </c>
      <c r="B4" s="3" t="s">
        <v>7</v>
      </c>
      <c r="C4" s="9" t="s">
        <v>8</v>
      </c>
      <c r="D4" s="4"/>
      <c r="E4" s="3" t="s">
        <v>1</v>
      </c>
      <c r="F4" s="3">
        <v>14</v>
      </c>
      <c r="G4" s="3">
        <v>16</v>
      </c>
      <c r="H4" s="3">
        <v>18</v>
      </c>
      <c r="I4" s="15">
        <v>20</v>
      </c>
      <c r="J4" s="12" t="s">
        <v>9</v>
      </c>
      <c r="K4" s="13"/>
    </row>
    <row r="5" s="1" customFormat="1" ht="27" spans="1:11">
      <c r="A5" s="5">
        <v>340200009</v>
      </c>
      <c r="B5" s="6" t="s">
        <v>10</v>
      </c>
      <c r="C5" s="6"/>
      <c r="D5" s="6"/>
      <c r="E5" s="6" t="s">
        <v>1</v>
      </c>
      <c r="F5" s="7">
        <f t="shared" si="0"/>
        <v>14.7</v>
      </c>
      <c r="G5" s="7">
        <f t="shared" si="1"/>
        <v>16.8</v>
      </c>
      <c r="H5" s="7">
        <f t="shared" si="2"/>
        <v>18.9</v>
      </c>
      <c r="I5" s="14">
        <v>21</v>
      </c>
      <c r="J5" s="12" t="s">
        <v>9</v>
      </c>
      <c r="K5" s="6"/>
    </row>
    <row r="6" s="1" customFormat="1" ht="27" spans="1:11">
      <c r="A6" s="2">
        <v>340200011</v>
      </c>
      <c r="B6" s="3" t="s">
        <v>11</v>
      </c>
      <c r="C6" s="4"/>
      <c r="D6" s="4"/>
      <c r="E6" s="4" t="s">
        <v>1</v>
      </c>
      <c r="F6" s="4">
        <v>15</v>
      </c>
      <c r="G6" s="4">
        <v>17</v>
      </c>
      <c r="H6" s="4">
        <v>19</v>
      </c>
      <c r="I6" s="11">
        <v>21</v>
      </c>
      <c r="J6" s="12" t="s">
        <v>9</v>
      </c>
      <c r="K6" s="13"/>
    </row>
    <row r="7" s="1" customFormat="1" ht="40.5" spans="1:11">
      <c r="A7" s="5">
        <v>340200012</v>
      </c>
      <c r="B7" s="6" t="s">
        <v>12</v>
      </c>
      <c r="C7" s="6" t="s">
        <v>13</v>
      </c>
      <c r="D7" s="6"/>
      <c r="E7" s="6" t="s">
        <v>1</v>
      </c>
      <c r="F7" s="7">
        <f t="shared" si="0"/>
        <v>14.7</v>
      </c>
      <c r="G7" s="7">
        <f t="shared" si="1"/>
        <v>16.8</v>
      </c>
      <c r="H7" s="7">
        <f t="shared" si="2"/>
        <v>18.9</v>
      </c>
      <c r="I7" s="14">
        <v>21</v>
      </c>
      <c r="J7" s="12" t="s">
        <v>9</v>
      </c>
      <c r="K7" s="6"/>
    </row>
    <row r="8" s="1" customFormat="1" ht="40.5" spans="1:11">
      <c r="A8" s="5">
        <v>340200013</v>
      </c>
      <c r="B8" s="6" t="s">
        <v>14</v>
      </c>
      <c r="C8" s="6" t="s">
        <v>15</v>
      </c>
      <c r="D8" s="6"/>
      <c r="E8" s="6" t="s">
        <v>1</v>
      </c>
      <c r="F8" s="7">
        <f t="shared" si="0"/>
        <v>14.7</v>
      </c>
      <c r="G8" s="7">
        <f t="shared" si="1"/>
        <v>16.8</v>
      </c>
      <c r="H8" s="7">
        <f t="shared" si="2"/>
        <v>18.9</v>
      </c>
      <c r="I8" s="14">
        <v>21</v>
      </c>
      <c r="J8" s="12" t="s">
        <v>9</v>
      </c>
      <c r="K8" s="6"/>
    </row>
    <row r="9" s="1" customFormat="1" ht="27" spans="1:11">
      <c r="A9" s="2">
        <v>340200014</v>
      </c>
      <c r="B9" s="3" t="s">
        <v>16</v>
      </c>
      <c r="C9" s="4"/>
      <c r="D9" s="4"/>
      <c r="E9" s="4" t="s">
        <v>1</v>
      </c>
      <c r="F9" s="4">
        <v>15</v>
      </c>
      <c r="G9" s="4">
        <v>17</v>
      </c>
      <c r="H9" s="4">
        <v>19</v>
      </c>
      <c r="I9" s="11">
        <v>21</v>
      </c>
      <c r="J9" s="12" t="s">
        <v>9</v>
      </c>
      <c r="K9" s="13"/>
    </row>
    <row r="10" s="1" customFormat="1" ht="27" spans="1:11">
      <c r="A10" s="5">
        <v>340200015</v>
      </c>
      <c r="B10" s="6" t="s">
        <v>17</v>
      </c>
      <c r="C10" s="6"/>
      <c r="D10" s="6"/>
      <c r="E10" s="6" t="s">
        <v>1</v>
      </c>
      <c r="F10" s="7">
        <f t="shared" ref="F10:F12" si="3">I10*0.7</f>
        <v>14.7</v>
      </c>
      <c r="G10" s="7">
        <f t="shared" ref="G10:G12" si="4">I10*0.8</f>
        <v>16.8</v>
      </c>
      <c r="H10" s="7">
        <f t="shared" ref="H10:H12" si="5">I10*0.9</f>
        <v>18.9</v>
      </c>
      <c r="I10" s="14">
        <v>21</v>
      </c>
      <c r="J10" s="12" t="s">
        <v>9</v>
      </c>
      <c r="K10" s="6"/>
    </row>
    <row r="11" s="1" customFormat="1" ht="27" spans="1:11">
      <c r="A11" s="5">
        <v>340200019</v>
      </c>
      <c r="B11" s="6" t="s">
        <v>18</v>
      </c>
      <c r="C11" s="6"/>
      <c r="D11" s="6"/>
      <c r="E11" s="6" t="s">
        <v>1</v>
      </c>
      <c r="F11" s="7">
        <f t="shared" si="3"/>
        <v>51.1</v>
      </c>
      <c r="G11" s="7">
        <f t="shared" si="4"/>
        <v>58.4</v>
      </c>
      <c r="H11" s="7">
        <f t="shared" si="5"/>
        <v>65.7</v>
      </c>
      <c r="I11" s="14">
        <v>73</v>
      </c>
      <c r="J11" s="12" t="s">
        <v>9</v>
      </c>
      <c r="K11" s="6"/>
    </row>
    <row r="12" s="1" customFormat="1" ht="310.5" spans="1:11">
      <c r="A12" s="5">
        <v>340200020</v>
      </c>
      <c r="B12" s="6" t="s">
        <v>19</v>
      </c>
      <c r="C12" s="6" t="s">
        <v>20</v>
      </c>
      <c r="D12" s="6"/>
      <c r="E12" s="6" t="s">
        <v>21</v>
      </c>
      <c r="F12" s="7">
        <f t="shared" si="3"/>
        <v>17.5</v>
      </c>
      <c r="G12" s="7">
        <f t="shared" si="4"/>
        <v>20</v>
      </c>
      <c r="H12" s="7">
        <f t="shared" si="5"/>
        <v>22.5</v>
      </c>
      <c r="I12" s="14">
        <v>25</v>
      </c>
      <c r="J12" s="12" t="s">
        <v>2</v>
      </c>
      <c r="K12" s="6" t="s">
        <v>22</v>
      </c>
    </row>
    <row r="13" s="1" customFormat="1" ht="27" spans="1:11">
      <c r="A13" s="2">
        <v>340200021</v>
      </c>
      <c r="B13" s="3" t="s">
        <v>23</v>
      </c>
      <c r="C13" s="4"/>
      <c r="D13" s="4"/>
      <c r="E13" s="4" t="s">
        <v>24</v>
      </c>
      <c r="F13" s="4">
        <v>16</v>
      </c>
      <c r="G13" s="4">
        <v>18</v>
      </c>
      <c r="H13" s="4">
        <v>21</v>
      </c>
      <c r="I13" s="11">
        <v>23</v>
      </c>
      <c r="J13" s="12" t="s">
        <v>2</v>
      </c>
      <c r="K13" s="13"/>
    </row>
    <row r="14" s="1" customFormat="1" ht="27" spans="1:11">
      <c r="A14" s="5">
        <v>340200022</v>
      </c>
      <c r="B14" s="6" t="s">
        <v>25</v>
      </c>
      <c r="C14" s="6"/>
      <c r="D14" s="6"/>
      <c r="E14" s="6" t="s">
        <v>21</v>
      </c>
      <c r="F14" s="10">
        <f t="shared" ref="F14:F18" si="6">I14*0.7</f>
        <v>9.1</v>
      </c>
      <c r="G14" s="7">
        <f t="shared" ref="G14:G18" si="7">I14*0.8</f>
        <v>10.4</v>
      </c>
      <c r="H14" s="7">
        <f t="shared" ref="H14:H18" si="8">I14*0.9</f>
        <v>11.7</v>
      </c>
      <c r="I14" s="14">
        <v>13</v>
      </c>
      <c r="J14" s="12" t="s">
        <v>9</v>
      </c>
      <c r="K14" s="6"/>
    </row>
    <row r="15" s="1" customFormat="1" ht="27" spans="1:11">
      <c r="A15" s="2">
        <v>340200023</v>
      </c>
      <c r="B15" s="3" t="s">
        <v>26</v>
      </c>
      <c r="C15" s="4"/>
      <c r="D15" s="4"/>
      <c r="E15" s="4" t="s">
        <v>21</v>
      </c>
      <c r="F15" s="4">
        <v>8.4</v>
      </c>
      <c r="G15" s="4">
        <v>10</v>
      </c>
      <c r="H15" s="4">
        <v>11</v>
      </c>
      <c r="I15" s="11">
        <v>12</v>
      </c>
      <c r="J15" s="12" t="s">
        <v>9</v>
      </c>
      <c r="K15" s="13"/>
    </row>
    <row r="16" s="1" customFormat="1" ht="27" spans="1:11">
      <c r="A16" s="5">
        <v>340200024</v>
      </c>
      <c r="B16" s="6" t="s">
        <v>27</v>
      </c>
      <c r="C16" s="6"/>
      <c r="D16" s="6"/>
      <c r="E16" s="6" t="s">
        <v>1</v>
      </c>
      <c r="F16" s="10">
        <f t="shared" si="6"/>
        <v>9.1</v>
      </c>
      <c r="G16" s="7">
        <f t="shared" si="7"/>
        <v>10.4</v>
      </c>
      <c r="H16" s="7">
        <f t="shared" si="8"/>
        <v>11.7</v>
      </c>
      <c r="I16" s="14">
        <v>13</v>
      </c>
      <c r="J16" s="12" t="s">
        <v>9</v>
      </c>
      <c r="K16" s="6"/>
    </row>
    <row r="17" s="1" customFormat="1" ht="27" spans="1:11">
      <c r="A17" s="2">
        <v>340200025</v>
      </c>
      <c r="B17" s="3" t="s">
        <v>28</v>
      </c>
      <c r="C17" s="4"/>
      <c r="D17" s="4" t="s">
        <v>29</v>
      </c>
      <c r="E17" s="4" t="s">
        <v>1</v>
      </c>
      <c r="F17" s="4">
        <v>9.1</v>
      </c>
      <c r="G17" s="4">
        <v>10</v>
      </c>
      <c r="H17" s="4">
        <v>12</v>
      </c>
      <c r="I17" s="11">
        <v>13</v>
      </c>
      <c r="J17" s="12" t="s">
        <v>9</v>
      </c>
      <c r="K17" s="13"/>
    </row>
    <row r="18" s="1" customFormat="1" ht="54" spans="1:11">
      <c r="A18" s="5">
        <v>340200026</v>
      </c>
      <c r="B18" s="6" t="s">
        <v>30</v>
      </c>
      <c r="C18" s="6" t="s">
        <v>31</v>
      </c>
      <c r="D18" s="6"/>
      <c r="E18" s="6" t="s">
        <v>1</v>
      </c>
      <c r="F18" s="7">
        <f t="shared" si="6"/>
        <v>14.7</v>
      </c>
      <c r="G18" s="7">
        <f t="shared" si="7"/>
        <v>16.8</v>
      </c>
      <c r="H18" s="7">
        <f t="shared" si="8"/>
        <v>18.9</v>
      </c>
      <c r="I18" s="14">
        <v>21</v>
      </c>
      <c r="J18" s="12" t="s">
        <v>9</v>
      </c>
      <c r="K18" s="6"/>
    </row>
    <row r="19" s="1" customFormat="1" spans="1:11">
      <c r="A19" s="2">
        <v>340200027</v>
      </c>
      <c r="B19" s="3" t="s">
        <v>32</v>
      </c>
      <c r="C19" s="4"/>
      <c r="D19" s="4" t="s">
        <v>33</v>
      </c>
      <c r="E19" s="4" t="s">
        <v>1</v>
      </c>
      <c r="F19" s="4">
        <v>13</v>
      </c>
      <c r="G19" s="4">
        <v>14</v>
      </c>
      <c r="H19" s="4">
        <v>16</v>
      </c>
      <c r="I19" s="11">
        <v>18</v>
      </c>
      <c r="J19" s="12" t="s">
        <v>9</v>
      </c>
      <c r="K19" s="13"/>
    </row>
    <row r="20" s="1" customFormat="1" ht="27" spans="1:11">
      <c r="A20" s="5">
        <v>340200028</v>
      </c>
      <c r="B20" s="6" t="s">
        <v>34</v>
      </c>
      <c r="C20" s="6"/>
      <c r="D20" s="6"/>
      <c r="E20" s="6" t="s">
        <v>21</v>
      </c>
      <c r="F20" s="7">
        <f t="shared" ref="F20:F23" si="9">I20*0.7</f>
        <v>11.9</v>
      </c>
      <c r="G20" s="7">
        <f t="shared" ref="G20:G23" si="10">I20*0.8</f>
        <v>13.6</v>
      </c>
      <c r="H20" s="7">
        <f t="shared" ref="H20:H23" si="11">I20*0.9</f>
        <v>15.3</v>
      </c>
      <c r="I20" s="14">
        <v>17</v>
      </c>
      <c r="J20" s="12" t="s">
        <v>9</v>
      </c>
      <c r="K20" s="6"/>
    </row>
    <row r="21" s="1" customFormat="1" ht="27" spans="1:11">
      <c r="A21" s="2">
        <v>340200029</v>
      </c>
      <c r="B21" s="3" t="s">
        <v>35</v>
      </c>
      <c r="C21" s="4"/>
      <c r="D21" s="4"/>
      <c r="E21" s="4" t="s">
        <v>1</v>
      </c>
      <c r="F21" s="4">
        <v>11</v>
      </c>
      <c r="G21" s="4">
        <v>13</v>
      </c>
      <c r="H21" s="4">
        <v>14</v>
      </c>
      <c r="I21" s="11">
        <v>16</v>
      </c>
      <c r="J21" s="12" t="s">
        <v>9</v>
      </c>
      <c r="K21" s="13"/>
    </row>
    <row r="22" s="1" customFormat="1" ht="27" spans="1:11">
      <c r="A22" s="5">
        <v>340200030</v>
      </c>
      <c r="B22" s="6" t="s">
        <v>36</v>
      </c>
      <c r="C22" s="6"/>
      <c r="D22" s="6"/>
      <c r="E22" s="6" t="s">
        <v>1</v>
      </c>
      <c r="F22" s="7">
        <f t="shared" si="9"/>
        <v>12.6</v>
      </c>
      <c r="G22" s="7">
        <f t="shared" si="10"/>
        <v>14.4</v>
      </c>
      <c r="H22" s="7">
        <f t="shared" si="11"/>
        <v>16.2</v>
      </c>
      <c r="I22" s="14">
        <v>18</v>
      </c>
      <c r="J22" s="12" t="s">
        <v>9</v>
      </c>
      <c r="K22" s="6"/>
    </row>
    <row r="23" s="1" customFormat="1" ht="148.5" spans="1:11">
      <c r="A23" s="5">
        <v>340200031</v>
      </c>
      <c r="B23" s="6" t="s">
        <v>37</v>
      </c>
      <c r="C23" s="6" t="s">
        <v>38</v>
      </c>
      <c r="D23" s="6" t="s">
        <v>39</v>
      </c>
      <c r="E23" s="6" t="s">
        <v>21</v>
      </c>
      <c r="F23" s="7">
        <f t="shared" si="9"/>
        <v>11.9</v>
      </c>
      <c r="G23" s="7">
        <f t="shared" si="10"/>
        <v>13.6</v>
      </c>
      <c r="H23" s="7">
        <f t="shared" si="11"/>
        <v>15.3</v>
      </c>
      <c r="I23" s="14">
        <v>17</v>
      </c>
      <c r="J23" s="12" t="s">
        <v>2</v>
      </c>
      <c r="K23" s="4" t="s">
        <v>40</v>
      </c>
    </row>
    <row r="24" s="1" customFormat="1" ht="27" spans="1:11">
      <c r="A24" s="2">
        <v>340200032</v>
      </c>
      <c r="B24" s="3" t="s">
        <v>41</v>
      </c>
      <c r="C24" s="4"/>
      <c r="D24" s="4"/>
      <c r="E24" s="4" t="s">
        <v>21</v>
      </c>
      <c r="F24" s="4">
        <v>11</v>
      </c>
      <c r="G24" s="4">
        <v>13</v>
      </c>
      <c r="H24" s="4">
        <v>14</v>
      </c>
      <c r="I24" s="11">
        <v>16</v>
      </c>
      <c r="J24" s="12" t="s">
        <v>9</v>
      </c>
      <c r="K24" s="13"/>
    </row>
    <row r="25" s="1" customFormat="1" ht="148.5" spans="1:11">
      <c r="A25" s="5">
        <v>340200034</v>
      </c>
      <c r="B25" s="6" t="s">
        <v>42</v>
      </c>
      <c r="C25" s="6"/>
      <c r="D25" s="6"/>
      <c r="E25" s="6" t="s">
        <v>43</v>
      </c>
      <c r="F25" s="7">
        <f t="shared" ref="F25:F28" si="12">I25*0.7</f>
        <v>11.9</v>
      </c>
      <c r="G25" s="7">
        <f t="shared" ref="G25:G28" si="13">I25*0.8</f>
        <v>13.6</v>
      </c>
      <c r="H25" s="7">
        <f t="shared" ref="H25:H28" si="14">I25*0.9</f>
        <v>15.3</v>
      </c>
      <c r="I25" s="14">
        <v>17</v>
      </c>
      <c r="J25" s="12" t="s">
        <v>2</v>
      </c>
      <c r="K25" s="4" t="s">
        <v>44</v>
      </c>
    </row>
    <row r="26" s="1" customFormat="1" ht="148.5" spans="1:11">
      <c r="A26" s="5">
        <v>340200037</v>
      </c>
      <c r="B26" s="6" t="s">
        <v>45</v>
      </c>
      <c r="C26" s="6"/>
      <c r="D26" s="6"/>
      <c r="E26" s="6" t="s">
        <v>1</v>
      </c>
      <c r="F26" s="7">
        <f t="shared" si="12"/>
        <v>12.6</v>
      </c>
      <c r="G26" s="7">
        <f t="shared" si="13"/>
        <v>14.4</v>
      </c>
      <c r="H26" s="7">
        <f t="shared" si="14"/>
        <v>16.2</v>
      </c>
      <c r="I26" s="14">
        <v>18</v>
      </c>
      <c r="J26" s="12" t="s">
        <v>2</v>
      </c>
      <c r="K26" s="4" t="s">
        <v>46</v>
      </c>
    </row>
    <row r="27" s="1" customFormat="1" ht="121.5" spans="1:11">
      <c r="A27" s="5">
        <v>340200038</v>
      </c>
      <c r="B27" s="6" t="s">
        <v>47</v>
      </c>
      <c r="C27" s="6"/>
      <c r="D27" s="6"/>
      <c r="E27" s="6" t="s">
        <v>1</v>
      </c>
      <c r="F27" s="7">
        <f t="shared" si="12"/>
        <v>11.9</v>
      </c>
      <c r="G27" s="7">
        <f t="shared" si="13"/>
        <v>13.6</v>
      </c>
      <c r="H27" s="7">
        <f t="shared" si="14"/>
        <v>15.3</v>
      </c>
      <c r="I27" s="14">
        <v>17</v>
      </c>
      <c r="J27" s="12" t="s">
        <v>2</v>
      </c>
      <c r="K27" s="4" t="s">
        <v>48</v>
      </c>
    </row>
    <row r="28" s="1" customFormat="1" spans="1:11">
      <c r="A28" s="5">
        <v>340200039</v>
      </c>
      <c r="B28" s="6" t="s">
        <v>49</v>
      </c>
      <c r="C28" s="6" t="s">
        <v>50</v>
      </c>
      <c r="D28" s="6"/>
      <c r="E28" s="6" t="s">
        <v>1</v>
      </c>
      <c r="F28" s="7">
        <f t="shared" si="12"/>
        <v>18.9</v>
      </c>
      <c r="G28" s="7">
        <f t="shared" si="13"/>
        <v>21.6</v>
      </c>
      <c r="H28" s="7">
        <f t="shared" si="14"/>
        <v>24.3</v>
      </c>
      <c r="I28" s="14">
        <v>27</v>
      </c>
      <c r="J28" s="12" t="s">
        <v>9</v>
      </c>
      <c r="K28" s="6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皮皮狗诺诺</cp:lastModifiedBy>
  <dcterms:created xsi:type="dcterms:W3CDTF">2020-06-28T09:11:09Z</dcterms:created>
  <dcterms:modified xsi:type="dcterms:W3CDTF">2020-06-28T09:25:03Z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